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Robert Vickers</author>
  </authors>
  <commentList>
    <comment ref="T12" authorId="0">
      <text>
        <r>
          <rPr>
            <b/>
            <sz val="9"/>
            <rFont val="Tahoma"/>
            <family val="0"/>
          </rPr>
          <t>Monitoring started at new site</t>
        </r>
        <r>
          <rPr>
            <sz val="9"/>
            <rFont val="Tahoma"/>
            <family val="0"/>
          </rPr>
          <t xml:space="preserve">
</t>
        </r>
      </text>
    </comment>
    <comment ref="U12" authorId="0">
      <text>
        <r>
          <rPr>
            <b/>
            <sz val="9"/>
            <rFont val="Tahoma"/>
            <family val="0"/>
          </rPr>
          <t>Monitoring started at new site</t>
        </r>
        <r>
          <rPr>
            <sz val="9"/>
            <rFont val="Tahoma"/>
            <family val="0"/>
          </rPr>
          <t xml:space="preserve">
</t>
        </r>
      </text>
    </comment>
    <comment ref="V12" authorId="0">
      <text>
        <r>
          <rPr>
            <b/>
            <sz val="9"/>
            <rFont val="Tahoma"/>
            <family val="0"/>
          </rPr>
          <t>Monitoring started at new site</t>
        </r>
      </text>
    </comment>
  </commentList>
</comments>
</file>

<file path=xl/sharedStrings.xml><?xml version="1.0" encoding="utf-8"?>
<sst xmlns="http://schemas.openxmlformats.org/spreadsheetml/2006/main" count="121" uniqueCount="80">
  <si>
    <t>Oswald Road</t>
  </si>
  <si>
    <t>Ashby Road</t>
  </si>
  <si>
    <r>
      <t>ug/m</t>
    </r>
    <r>
      <rPr>
        <vertAlign val="superscript"/>
        <sz val="10"/>
        <rFont val="Arial"/>
        <family val="2"/>
      </rPr>
      <t>3</t>
    </r>
  </si>
  <si>
    <r>
      <t>ug/m</t>
    </r>
    <r>
      <rPr>
        <vertAlign val="superscript"/>
        <sz val="10"/>
        <rFont val="Arial"/>
        <family val="2"/>
      </rPr>
      <t>3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</si>
  <si>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</si>
  <si>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</si>
  <si>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</si>
  <si>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</si>
  <si>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</si>
  <si>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</si>
  <si>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</si>
  <si>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</si>
  <si>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</si>
  <si>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</si>
  <si>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</si>
  <si>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</si>
  <si>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</si>
  <si>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Objective Limit</t>
  </si>
  <si>
    <t>Total Adjusted</t>
  </si>
  <si>
    <t>Close to objective (36 or above)</t>
  </si>
  <si>
    <t>At or exceeds objective</t>
  </si>
  <si>
    <t>Below objective</t>
  </si>
  <si>
    <t>Start</t>
  </si>
  <si>
    <t>Finish</t>
  </si>
  <si>
    <t>Bold different to national schedule</t>
  </si>
  <si>
    <t>Doncaster Road Hilton Avenue</t>
  </si>
  <si>
    <t>Scotter Road (North side of roundabout)</t>
  </si>
  <si>
    <t>Lakeside Parkway (Towards partisol)</t>
  </si>
  <si>
    <t>Junction Brigg Road/A18</t>
  </si>
  <si>
    <t>Rowland Road AQ station</t>
  </si>
  <si>
    <t>Station Road (Brigg Road, Nettos)</t>
  </si>
  <si>
    <t xml:space="preserve">Frodingham Road </t>
  </si>
  <si>
    <t xml:space="preserve">Britannia Corner </t>
  </si>
  <si>
    <t>Jct A18/Ashby Road</t>
  </si>
  <si>
    <t>Ashby Road (Brumby Street)</t>
  </si>
  <si>
    <t>Dudley Road/Queensway</t>
  </si>
  <si>
    <t xml:space="preserve">Barnard Avenue Brigg </t>
  </si>
  <si>
    <t>Holydyke Barton</t>
  </si>
  <si>
    <t>Humber Road, LP 695</t>
  </si>
  <si>
    <t>Humber Road, Chip shop</t>
  </si>
  <si>
    <t>Bias Adjustment Factor</t>
  </si>
  <si>
    <t>If not take national factor.</t>
  </si>
  <si>
    <t>Dates</t>
  </si>
  <si>
    <t>Month</t>
  </si>
  <si>
    <t>Killingholme 4</t>
  </si>
  <si>
    <t>Killingholme 5</t>
  </si>
  <si>
    <t>Kirmington Vale</t>
  </si>
  <si>
    <t>Blank</t>
  </si>
  <si>
    <t>N/A</t>
  </si>
  <si>
    <t>X489099 Y411723</t>
  </si>
  <si>
    <t>X486928 Y411156</t>
  </si>
  <si>
    <t>X487239 Y411259</t>
  </si>
  <si>
    <t>X489190 Y411285</t>
  </si>
  <si>
    <t>X489209 Y411118</t>
  </si>
  <si>
    <t>X849247 Y410355</t>
  </si>
  <si>
    <t>X489172 Y409926</t>
  </si>
  <si>
    <t>X489112 Y409463</t>
  </si>
  <si>
    <t>X491628 Y408658</t>
  </si>
  <si>
    <t>X491737 Y408378</t>
  </si>
  <si>
    <t>X491838 Y408641</t>
  </si>
  <si>
    <t>Front of Ashby Lodge Pub</t>
  </si>
  <si>
    <t>X491859 Y408645</t>
  </si>
  <si>
    <t>X499975 Y407421</t>
  </si>
  <si>
    <t>X515452 Y416107</t>
  </si>
  <si>
    <t>X515279 Y416085</t>
  </si>
  <si>
    <t>X503048 Y421907</t>
  </si>
  <si>
    <t>X490316 Y410837</t>
  </si>
  <si>
    <t>X490080 Y411258</t>
  </si>
  <si>
    <t>X514573 Y415901</t>
  </si>
  <si>
    <t>X514827 Y415982</t>
  </si>
  <si>
    <t>X508974 Y410543</t>
  </si>
  <si>
    <t>Killingholme NOx Analyser</t>
  </si>
  <si>
    <t xml:space="preserve"> Killingholme NOx Analyser</t>
  </si>
  <si>
    <t>X514782 Y415971</t>
  </si>
  <si>
    <t>Lindum Street 1</t>
  </si>
  <si>
    <t>Lindum Street 2</t>
  </si>
  <si>
    <t>Missing</t>
  </si>
  <si>
    <t>X489832 Y411226</t>
  </si>
  <si>
    <t>missing</t>
  </si>
  <si>
    <t>Bias adjustment factor to be taken from Rowland Rd, need to have good data capture and good CV.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</si>
</sst>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0.0"/>
  </numFmts>
  <fonts count="40">
    <font>
      <sz val="10"/>
      <name val="Arial"/>
      <family val="0"/>
    </font>
    <font>
      <vertAlign val="superscript"/>
      <sz val="10"/>
      <name val="Arial"/>
      <family val="2"/>
    </font>
    <font>
      <sz val="9"/>
      <color indexed="8"/>
      <name val="Verdana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 horizontal="left"/>
    </xf>
    <xf numFmtId="15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left"/>
    </xf>
    <xf numFmtId="15" fontId="0" fillId="0" borderId="0" xfId="0" applyNumberFormat="1" applyBorder="1" applyAlignment="1">
      <alignment horizontal="left"/>
    </xf>
    <xf numFmtId="1" fontId="0" fillId="0" borderId="10" xfId="0" applyNumberFormat="1" applyFill="1" applyBorder="1" applyAlignment="1">
      <alignment horizontal="center"/>
    </xf>
    <xf numFmtId="14" fontId="2" fillId="0" borderId="15" xfId="0" applyNumberFormat="1" applyFont="1" applyBorder="1" applyAlignment="1">
      <alignment horizontal="center" wrapText="1"/>
    </xf>
    <xf numFmtId="14" fontId="2" fillId="0" borderId="16" xfId="0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14" fontId="2" fillId="0" borderId="17" xfId="0" applyNumberFormat="1" applyFont="1" applyBorder="1" applyAlignment="1">
      <alignment horizontal="center" wrapText="1"/>
    </xf>
    <xf numFmtId="1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 wrapText="1"/>
    </xf>
    <xf numFmtId="1" fontId="0" fillId="0" borderId="18" xfId="0" applyNumberFormat="1" applyFill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2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15" fontId="0" fillId="0" borderId="0" xfId="0" applyNumberFormat="1" applyFont="1" applyBorder="1" applyAlignment="1">
      <alignment horizontal="left"/>
    </xf>
    <xf numFmtId="15" fontId="0" fillId="0" borderId="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 vertical="center" wrapText="1"/>
    </xf>
    <xf numFmtId="169" fontId="0" fillId="0" borderId="12" xfId="0" applyNumberFormat="1" applyBorder="1" applyAlignment="1">
      <alignment horizontal="center"/>
    </xf>
    <xf numFmtId="169" fontId="0" fillId="0" borderId="26" xfId="0" applyNumberFormat="1" applyBorder="1" applyAlignment="1" quotePrefix="1">
      <alignment horizontal="center"/>
    </xf>
    <xf numFmtId="169" fontId="0" fillId="0" borderId="27" xfId="0" applyNumberFormat="1" applyBorder="1" applyAlignment="1">
      <alignment horizontal="center"/>
    </xf>
    <xf numFmtId="169" fontId="0" fillId="0" borderId="26" xfId="0" applyNumberFormat="1" applyBorder="1" applyAlignment="1">
      <alignment horizontal="center"/>
    </xf>
    <xf numFmtId="169" fontId="0" fillId="0" borderId="28" xfId="0" applyNumberFormat="1" applyBorder="1" applyAlignment="1" quotePrefix="1">
      <alignment horizontal="center"/>
    </xf>
    <xf numFmtId="169" fontId="0" fillId="0" borderId="26" xfId="0" applyNumberFormat="1" applyFill="1" applyBorder="1" applyAlignment="1">
      <alignment horizontal="center"/>
    </xf>
    <xf numFmtId="169" fontId="0" fillId="0" borderId="26" xfId="0" applyNumberFormat="1" applyFill="1" applyBorder="1" applyAlignment="1" quotePrefix="1">
      <alignment horizontal="center"/>
    </xf>
    <xf numFmtId="169" fontId="0" fillId="0" borderId="27" xfId="0" applyNumberFormat="1" applyFont="1" applyFill="1" applyBorder="1" applyAlignment="1">
      <alignment horizontal="center"/>
    </xf>
    <xf numFmtId="169" fontId="0" fillId="0" borderId="27" xfId="0" applyNumberFormat="1" applyBorder="1" applyAlignment="1" quotePrefix="1">
      <alignment horizontal="center"/>
    </xf>
    <xf numFmtId="169" fontId="0" fillId="0" borderId="28" xfId="0" applyNumberFormat="1" applyBorder="1" applyAlignment="1">
      <alignment horizontal="center"/>
    </xf>
    <xf numFmtId="169" fontId="0" fillId="0" borderId="27" xfId="0" applyNumberFormat="1" applyFont="1" applyBorder="1" applyAlignment="1">
      <alignment horizontal="center"/>
    </xf>
    <xf numFmtId="169" fontId="0" fillId="0" borderId="29" xfId="0" applyNumberFormat="1" applyBorder="1" applyAlignment="1">
      <alignment horizontal="center"/>
    </xf>
    <xf numFmtId="169" fontId="0" fillId="0" borderId="30" xfId="0" applyNumberFormat="1" applyBorder="1" applyAlignment="1" quotePrefix="1">
      <alignment horizontal="center"/>
    </xf>
    <xf numFmtId="169" fontId="0" fillId="0" borderId="31" xfId="0" applyNumberFormat="1" applyBorder="1" applyAlignment="1">
      <alignment horizontal="center"/>
    </xf>
    <xf numFmtId="169" fontId="0" fillId="0" borderId="32" xfId="0" applyNumberFormat="1" applyBorder="1" applyAlignment="1">
      <alignment horizontal="center"/>
    </xf>
    <xf numFmtId="169" fontId="0" fillId="0" borderId="30" xfId="0" applyNumberFormat="1" applyBorder="1" applyAlignment="1">
      <alignment horizontal="center"/>
    </xf>
    <xf numFmtId="169" fontId="0" fillId="0" borderId="32" xfId="0" applyNumberFormat="1" applyBorder="1" applyAlignment="1" quotePrefix="1">
      <alignment horizontal="center"/>
    </xf>
    <xf numFmtId="169" fontId="0" fillId="0" borderId="33" xfId="0" applyNumberFormat="1" applyBorder="1" applyAlignment="1">
      <alignment horizontal="center"/>
    </xf>
    <xf numFmtId="169" fontId="0" fillId="0" borderId="30" xfId="0" applyNumberFormat="1" applyFill="1" applyBorder="1" applyAlignment="1">
      <alignment horizontal="center"/>
    </xf>
    <xf numFmtId="169" fontId="0" fillId="0" borderId="32" xfId="0" applyNumberFormat="1" applyFont="1" applyBorder="1" applyAlignment="1">
      <alignment horizontal="center"/>
    </xf>
    <xf numFmtId="169" fontId="0" fillId="0" borderId="12" xfId="0" applyNumberFormat="1" applyFont="1" applyBorder="1" applyAlignment="1">
      <alignment horizontal="center"/>
    </xf>
    <xf numFmtId="169" fontId="0" fillId="0" borderId="34" xfId="0" applyNumberFormat="1" applyBorder="1" applyAlignment="1">
      <alignment horizontal="center"/>
    </xf>
    <xf numFmtId="169" fontId="0" fillId="0" borderId="35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9" fontId="0" fillId="0" borderId="26" xfId="0" applyNumberFormat="1" applyFont="1" applyBorder="1" applyAlignment="1">
      <alignment horizontal="center"/>
    </xf>
    <xf numFmtId="169" fontId="0" fillId="0" borderId="18" xfId="0" applyNumberFormat="1" applyFill="1" applyBorder="1" applyAlignment="1">
      <alignment horizontal="center"/>
    </xf>
    <xf numFmtId="169" fontId="0" fillId="0" borderId="15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69" fontId="0" fillId="0" borderId="36" xfId="0" applyNumberFormat="1" applyFill="1" applyBorder="1" applyAlignment="1">
      <alignment horizontal="center"/>
    </xf>
    <xf numFmtId="169" fontId="0" fillId="0" borderId="15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center"/>
    </xf>
    <xf numFmtId="169" fontId="0" fillId="0" borderId="19" xfId="0" applyNumberFormat="1" applyFill="1" applyBorder="1" applyAlignment="1">
      <alignment horizontal="center"/>
    </xf>
    <xf numFmtId="169" fontId="0" fillId="0" borderId="10" xfId="0" applyNumberFormat="1" applyFill="1" applyBorder="1" applyAlignment="1">
      <alignment horizontal="center"/>
    </xf>
    <xf numFmtId="169" fontId="0" fillId="0" borderId="23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indexed="45"/>
        </patternFill>
      </fill>
    </dxf>
    <dxf>
      <font>
        <color auto="1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79"/>
  <sheetViews>
    <sheetView tabSelected="1" zoomScale="90" zoomScaleNormal="90" zoomScalePageLayoutView="0" workbookViewId="0" topLeftCell="A1">
      <selection activeCell="AD36" sqref="AD36"/>
    </sheetView>
  </sheetViews>
  <sheetFormatPr defaultColWidth="9.140625" defaultRowHeight="12.75"/>
  <cols>
    <col min="1" max="1" width="15.140625" style="0" customWidth="1"/>
    <col min="2" max="2" width="15.57421875" style="0" customWidth="1"/>
    <col min="3" max="3" width="19.8515625" style="0" customWidth="1"/>
    <col min="4" max="25" width="13.140625" style="0" customWidth="1"/>
    <col min="26" max="26" width="18.00390625" style="0" customWidth="1"/>
    <col min="27" max="31" width="13.140625" style="0" customWidth="1"/>
  </cols>
  <sheetData>
    <row r="1" spans="3:17" ht="13.5" thickBot="1">
      <c r="C1" s="1"/>
      <c r="D1" s="2"/>
      <c r="E1" s="2"/>
      <c r="F1" s="2"/>
      <c r="G1" s="2"/>
      <c r="H1" s="2"/>
      <c r="I1" s="2"/>
      <c r="J1" s="2"/>
      <c r="K1" s="13"/>
      <c r="L1" s="2"/>
      <c r="M1" s="2"/>
      <c r="N1" s="2"/>
      <c r="O1" s="2"/>
      <c r="P1" s="2"/>
      <c r="Q1" s="2"/>
    </row>
    <row r="2" spans="1:32" s="3" customFormat="1" ht="37.5" customHeight="1" thickBot="1">
      <c r="A2" s="16"/>
      <c r="B2" s="16"/>
      <c r="C2" s="17"/>
      <c r="D2" s="39" t="s">
        <v>31</v>
      </c>
      <c r="E2" s="40" t="s">
        <v>25</v>
      </c>
      <c r="F2" s="41" t="s">
        <v>26</v>
      </c>
      <c r="G2" s="41" t="s">
        <v>32</v>
      </c>
      <c r="H2" s="40" t="s">
        <v>0</v>
      </c>
      <c r="I2" s="41" t="s">
        <v>1</v>
      </c>
      <c r="J2" s="40" t="s">
        <v>33</v>
      </c>
      <c r="K2" s="41" t="s">
        <v>34</v>
      </c>
      <c r="L2" s="46" t="s">
        <v>35</v>
      </c>
      <c r="M2" s="40" t="s">
        <v>27</v>
      </c>
      <c r="N2" s="41" t="s">
        <v>28</v>
      </c>
      <c r="O2" s="40" t="s">
        <v>60</v>
      </c>
      <c r="P2" s="41" t="s">
        <v>36</v>
      </c>
      <c r="Q2" s="46" t="s">
        <v>39</v>
      </c>
      <c r="R2" s="40" t="s">
        <v>38</v>
      </c>
      <c r="S2" s="40" t="s">
        <v>37</v>
      </c>
      <c r="T2" s="40" t="s">
        <v>29</v>
      </c>
      <c r="U2" s="41" t="s">
        <v>29</v>
      </c>
      <c r="V2" s="40" t="s">
        <v>29</v>
      </c>
      <c r="W2" s="41" t="s">
        <v>30</v>
      </c>
      <c r="X2" s="40" t="s">
        <v>44</v>
      </c>
      <c r="Y2" s="41" t="s">
        <v>45</v>
      </c>
      <c r="Z2" s="52" t="s">
        <v>46</v>
      </c>
      <c r="AA2" s="71" t="s">
        <v>71</v>
      </c>
      <c r="AB2" s="71" t="s">
        <v>71</v>
      </c>
      <c r="AC2" s="71" t="s">
        <v>72</v>
      </c>
      <c r="AD2" s="71" t="s">
        <v>74</v>
      </c>
      <c r="AE2" s="71" t="s">
        <v>75</v>
      </c>
      <c r="AF2" s="4" t="s">
        <v>47</v>
      </c>
    </row>
    <row r="3" spans="1:32" s="3" customFormat="1" ht="22.5" customHeight="1" thickBot="1">
      <c r="A3" s="17"/>
      <c r="C3" s="17"/>
      <c r="D3" s="45">
        <v>1</v>
      </c>
      <c r="E3" s="46">
        <v>2</v>
      </c>
      <c r="F3" s="46">
        <v>3</v>
      </c>
      <c r="G3" s="54">
        <v>4</v>
      </c>
      <c r="H3" s="45">
        <v>5</v>
      </c>
      <c r="I3" s="46">
        <v>6</v>
      </c>
      <c r="J3" s="45">
        <v>7</v>
      </c>
      <c r="K3" s="46">
        <v>8</v>
      </c>
      <c r="L3" s="47">
        <v>9</v>
      </c>
      <c r="M3" s="46">
        <v>10</v>
      </c>
      <c r="N3" s="45">
        <v>11</v>
      </c>
      <c r="O3" s="46">
        <v>12</v>
      </c>
      <c r="P3" s="45">
        <v>13</v>
      </c>
      <c r="Q3" s="46">
        <v>14</v>
      </c>
      <c r="R3" s="45">
        <v>15</v>
      </c>
      <c r="S3" s="46">
        <v>16</v>
      </c>
      <c r="T3" s="45">
        <v>17</v>
      </c>
      <c r="U3" s="46">
        <v>18</v>
      </c>
      <c r="V3" s="45">
        <v>19</v>
      </c>
      <c r="W3" s="46">
        <v>20</v>
      </c>
      <c r="X3" s="45">
        <v>21</v>
      </c>
      <c r="Y3" s="46">
        <v>22</v>
      </c>
      <c r="Z3" s="45">
        <v>23</v>
      </c>
      <c r="AA3" s="45">
        <v>24</v>
      </c>
      <c r="AB3" s="45">
        <v>25</v>
      </c>
      <c r="AC3" s="45">
        <v>26</v>
      </c>
      <c r="AD3" s="45">
        <v>27</v>
      </c>
      <c r="AE3" s="45">
        <v>28</v>
      </c>
      <c r="AF3" s="4"/>
    </row>
    <row r="4" spans="1:32" s="3" customFormat="1" ht="28.5" customHeight="1" thickBot="1">
      <c r="A4" s="4" t="s">
        <v>42</v>
      </c>
      <c r="B4" s="63"/>
      <c r="C4" s="17"/>
      <c r="D4" s="46" t="s">
        <v>49</v>
      </c>
      <c r="E4" s="61" t="s">
        <v>50</v>
      </c>
      <c r="F4" s="61" t="s">
        <v>51</v>
      </c>
      <c r="G4" s="62" t="s">
        <v>52</v>
      </c>
      <c r="H4" s="45" t="s">
        <v>53</v>
      </c>
      <c r="I4" s="46" t="s">
        <v>54</v>
      </c>
      <c r="J4" s="60" t="s">
        <v>55</v>
      </c>
      <c r="K4" s="61" t="s">
        <v>56</v>
      </c>
      <c r="L4" s="62" t="s">
        <v>57</v>
      </c>
      <c r="M4" s="61" t="s">
        <v>58</v>
      </c>
      <c r="N4" s="62" t="s">
        <v>59</v>
      </c>
      <c r="O4" s="61" t="s">
        <v>61</v>
      </c>
      <c r="P4" s="62" t="s">
        <v>62</v>
      </c>
      <c r="Q4" s="46" t="s">
        <v>63</v>
      </c>
      <c r="R4" s="60" t="s">
        <v>64</v>
      </c>
      <c r="S4" s="61" t="s">
        <v>65</v>
      </c>
      <c r="T4" s="64" t="s">
        <v>66</v>
      </c>
      <c r="U4" s="64" t="s">
        <v>66</v>
      </c>
      <c r="V4" s="64" t="s">
        <v>66</v>
      </c>
      <c r="W4" s="62" t="s">
        <v>67</v>
      </c>
      <c r="X4" s="45" t="s">
        <v>68</v>
      </c>
      <c r="Y4" s="46" t="s">
        <v>69</v>
      </c>
      <c r="Z4" s="60" t="s">
        <v>70</v>
      </c>
      <c r="AA4" s="60" t="s">
        <v>73</v>
      </c>
      <c r="AB4" s="60" t="s">
        <v>73</v>
      </c>
      <c r="AC4" s="60" t="s">
        <v>73</v>
      </c>
      <c r="AD4" s="60" t="s">
        <v>77</v>
      </c>
      <c r="AE4" s="60" t="s">
        <v>77</v>
      </c>
      <c r="AF4" s="4" t="s">
        <v>48</v>
      </c>
    </row>
    <row r="5" spans="1:32" s="5" customFormat="1" ht="15" thickBot="1">
      <c r="A5" s="36" t="s">
        <v>22</v>
      </c>
      <c r="B5" s="36" t="s">
        <v>23</v>
      </c>
      <c r="C5" s="33" t="s">
        <v>43</v>
      </c>
      <c r="D5" s="43" t="s">
        <v>2</v>
      </c>
      <c r="E5" s="42" t="s">
        <v>2</v>
      </c>
      <c r="F5" s="42" t="s">
        <v>2</v>
      </c>
      <c r="G5" s="43" t="s">
        <v>3</v>
      </c>
      <c r="H5" s="42" t="s">
        <v>3</v>
      </c>
      <c r="I5" s="43" t="s">
        <v>3</v>
      </c>
      <c r="J5" s="42" t="s">
        <v>3</v>
      </c>
      <c r="K5" s="42" t="s">
        <v>3</v>
      </c>
      <c r="L5" s="43" t="s">
        <v>3</v>
      </c>
      <c r="M5" s="42" t="s">
        <v>3</v>
      </c>
      <c r="N5" s="43" t="s">
        <v>3</v>
      </c>
      <c r="O5" s="44" t="s">
        <v>3</v>
      </c>
      <c r="P5" s="43" t="s">
        <v>3</v>
      </c>
      <c r="Q5" s="44" t="s">
        <v>3</v>
      </c>
      <c r="R5" s="44" t="s">
        <v>3</v>
      </c>
      <c r="S5" s="42" t="s">
        <v>3</v>
      </c>
      <c r="T5" s="42" t="s">
        <v>3</v>
      </c>
      <c r="U5" s="43" t="s">
        <v>3</v>
      </c>
      <c r="V5" s="42" t="s">
        <v>3</v>
      </c>
      <c r="W5" s="43" t="s">
        <v>3</v>
      </c>
      <c r="X5" s="42" t="s">
        <v>3</v>
      </c>
      <c r="Y5" s="43" t="s">
        <v>3</v>
      </c>
      <c r="Z5" s="42" t="s">
        <v>3</v>
      </c>
      <c r="AA5" s="42" t="s">
        <v>3</v>
      </c>
      <c r="AB5" s="42" t="s">
        <v>3</v>
      </c>
      <c r="AC5" s="42" t="s">
        <v>3</v>
      </c>
      <c r="AD5" s="42" t="s">
        <v>3</v>
      </c>
      <c r="AE5" s="42" t="s">
        <v>3</v>
      </c>
      <c r="AF5" s="33" t="s">
        <v>3</v>
      </c>
    </row>
    <row r="6" spans="1:32" ht="12.75">
      <c r="A6" s="24"/>
      <c r="B6" s="24"/>
      <c r="C6" s="37" t="s">
        <v>4</v>
      </c>
      <c r="D6" s="92" t="s">
        <v>76</v>
      </c>
      <c r="E6" s="72">
        <v>36.5</v>
      </c>
      <c r="F6" s="72">
        <v>36.7</v>
      </c>
      <c r="G6" s="72">
        <v>39.4</v>
      </c>
      <c r="H6" s="72">
        <v>33.3</v>
      </c>
      <c r="I6" s="72">
        <v>38.2</v>
      </c>
      <c r="J6" s="72">
        <v>34.9</v>
      </c>
      <c r="K6" s="72">
        <v>43.2</v>
      </c>
      <c r="L6" s="72">
        <v>31.2</v>
      </c>
      <c r="M6" s="72">
        <v>29.1</v>
      </c>
      <c r="N6" s="72">
        <v>55.1</v>
      </c>
      <c r="O6" s="72">
        <v>35</v>
      </c>
      <c r="P6" s="93">
        <v>39</v>
      </c>
      <c r="Q6" s="94">
        <v>24.3</v>
      </c>
      <c r="R6" s="72">
        <v>25.7</v>
      </c>
      <c r="S6" s="72">
        <v>35.2</v>
      </c>
      <c r="T6" s="72">
        <v>29.7</v>
      </c>
      <c r="U6" s="72">
        <v>30.6</v>
      </c>
      <c r="V6" s="72">
        <v>32.2</v>
      </c>
      <c r="W6" s="72" t="s">
        <v>76</v>
      </c>
      <c r="X6" s="72">
        <v>30.7</v>
      </c>
      <c r="Y6" s="72">
        <v>52.9</v>
      </c>
      <c r="Z6" s="72">
        <v>20.8</v>
      </c>
      <c r="AA6" s="72">
        <v>58.5</v>
      </c>
      <c r="AB6" s="72">
        <v>37.9</v>
      </c>
      <c r="AC6" s="72">
        <v>53.7</v>
      </c>
      <c r="AD6" s="72">
        <v>35.8</v>
      </c>
      <c r="AE6" s="72">
        <v>32.8</v>
      </c>
      <c r="AF6" s="72"/>
    </row>
    <row r="7" spans="1:32" ht="12.75">
      <c r="A7" s="24"/>
      <c r="B7" s="24"/>
      <c r="C7" s="37" t="s">
        <v>5</v>
      </c>
      <c r="D7" s="72">
        <v>45.2</v>
      </c>
      <c r="E7" s="73">
        <v>42.8</v>
      </c>
      <c r="F7" s="73">
        <v>50.9</v>
      </c>
      <c r="G7" s="74">
        <v>38.7</v>
      </c>
      <c r="H7" s="75">
        <v>44.6</v>
      </c>
      <c r="I7" s="74">
        <v>48.7</v>
      </c>
      <c r="J7" s="75">
        <v>47.8</v>
      </c>
      <c r="K7" s="73">
        <v>51.9</v>
      </c>
      <c r="L7" s="76">
        <v>40.4</v>
      </c>
      <c r="M7" s="75">
        <v>39.1</v>
      </c>
      <c r="N7" s="74">
        <v>63</v>
      </c>
      <c r="O7" s="77">
        <v>40.4</v>
      </c>
      <c r="P7" s="75">
        <v>49.5</v>
      </c>
      <c r="Q7" s="81">
        <v>40.1</v>
      </c>
      <c r="R7" s="78">
        <v>49.3</v>
      </c>
      <c r="S7" s="75">
        <v>45.1</v>
      </c>
      <c r="T7" s="75">
        <v>35.7</v>
      </c>
      <c r="U7" s="74">
        <v>35.5</v>
      </c>
      <c r="V7" s="77">
        <v>33.2</v>
      </c>
      <c r="W7" s="79" t="s">
        <v>76</v>
      </c>
      <c r="X7" s="75">
        <v>20.8</v>
      </c>
      <c r="Y7" s="72">
        <v>33.8</v>
      </c>
      <c r="Z7" s="72">
        <v>12.1</v>
      </c>
      <c r="AA7" s="72">
        <v>33.4</v>
      </c>
      <c r="AB7" s="72">
        <v>25.7</v>
      </c>
      <c r="AC7" s="72">
        <v>24.9</v>
      </c>
      <c r="AD7" s="72">
        <v>19.8</v>
      </c>
      <c r="AE7" s="72">
        <v>20.3</v>
      </c>
      <c r="AF7" s="72"/>
    </row>
    <row r="8" spans="1:32" ht="12.75">
      <c r="A8" s="24"/>
      <c r="B8" s="24"/>
      <c r="C8" s="37" t="s">
        <v>6</v>
      </c>
      <c r="D8" s="72">
        <v>38.2</v>
      </c>
      <c r="E8" s="73">
        <v>30.5</v>
      </c>
      <c r="F8" s="78">
        <v>32.9</v>
      </c>
      <c r="G8" s="74">
        <v>36.5</v>
      </c>
      <c r="H8" s="75">
        <v>38.4</v>
      </c>
      <c r="I8" s="80">
        <v>37</v>
      </c>
      <c r="J8" s="73" t="s">
        <v>78</v>
      </c>
      <c r="K8" s="73">
        <v>39.4</v>
      </c>
      <c r="L8" s="76">
        <v>31.2</v>
      </c>
      <c r="M8" s="73">
        <v>31.7</v>
      </c>
      <c r="N8" s="74">
        <v>51.3</v>
      </c>
      <c r="O8" s="77">
        <v>32.3</v>
      </c>
      <c r="P8" s="75">
        <v>39.4</v>
      </c>
      <c r="Q8" s="81">
        <v>34.3</v>
      </c>
      <c r="R8" s="78">
        <v>42</v>
      </c>
      <c r="S8" s="75" t="s">
        <v>78</v>
      </c>
      <c r="T8" s="73">
        <v>28.5</v>
      </c>
      <c r="U8" s="74">
        <v>26.1</v>
      </c>
      <c r="V8" s="78">
        <v>20.9</v>
      </c>
      <c r="W8" s="79">
        <v>27.2</v>
      </c>
      <c r="X8" s="75">
        <v>38.1</v>
      </c>
      <c r="Y8" s="72">
        <v>46.3</v>
      </c>
      <c r="Z8" s="72">
        <v>17.1</v>
      </c>
      <c r="AA8" s="72">
        <v>50.6</v>
      </c>
      <c r="AB8" s="72">
        <v>41.9</v>
      </c>
      <c r="AC8" s="72">
        <v>50</v>
      </c>
      <c r="AD8" s="72">
        <v>31.9</v>
      </c>
      <c r="AE8" s="72">
        <v>27.3</v>
      </c>
      <c r="AF8" s="72"/>
    </row>
    <row r="9" spans="1:32" ht="12.75">
      <c r="A9" s="24"/>
      <c r="B9" s="24"/>
      <c r="C9" s="37" t="s">
        <v>7</v>
      </c>
      <c r="D9" s="72">
        <v>30.4</v>
      </c>
      <c r="E9" s="73">
        <v>23.4</v>
      </c>
      <c r="F9" s="78">
        <v>29.7</v>
      </c>
      <c r="G9" s="82">
        <v>28.1</v>
      </c>
      <c r="H9" s="75">
        <v>24.4</v>
      </c>
      <c r="I9" s="80">
        <v>20.4</v>
      </c>
      <c r="J9" s="75">
        <v>26.6</v>
      </c>
      <c r="K9" s="73">
        <v>27.2</v>
      </c>
      <c r="L9" s="76">
        <v>19.1</v>
      </c>
      <c r="M9" s="73">
        <v>19.9</v>
      </c>
      <c r="N9" s="74">
        <v>44.1</v>
      </c>
      <c r="O9" s="77">
        <v>24.8</v>
      </c>
      <c r="P9" s="75">
        <v>26</v>
      </c>
      <c r="Q9" s="81">
        <v>22</v>
      </c>
      <c r="R9" s="77">
        <v>35.7</v>
      </c>
      <c r="S9" s="73">
        <v>25.7</v>
      </c>
      <c r="T9" s="73">
        <v>16.9</v>
      </c>
      <c r="U9" s="80">
        <v>15.8</v>
      </c>
      <c r="V9" s="73">
        <v>14.5</v>
      </c>
      <c r="W9" s="79">
        <v>23.6</v>
      </c>
      <c r="X9" s="73">
        <v>34.7</v>
      </c>
      <c r="Y9" s="72">
        <v>20.2</v>
      </c>
      <c r="Z9" s="72">
        <v>7.4</v>
      </c>
      <c r="AA9" s="72">
        <v>43.1</v>
      </c>
      <c r="AB9" s="72">
        <v>30.9</v>
      </c>
      <c r="AC9" s="72">
        <v>48.9</v>
      </c>
      <c r="AD9" s="72">
        <v>17.9</v>
      </c>
      <c r="AE9" s="72">
        <v>24.7</v>
      </c>
      <c r="AF9" s="95"/>
    </row>
    <row r="10" spans="1:32" ht="12.75">
      <c r="A10" s="24"/>
      <c r="B10" s="24"/>
      <c r="C10" s="37" t="s">
        <v>8</v>
      </c>
      <c r="D10" s="72" t="s">
        <v>76</v>
      </c>
      <c r="E10" s="73">
        <v>21.3</v>
      </c>
      <c r="F10" s="73">
        <v>31.1</v>
      </c>
      <c r="G10" s="74">
        <v>26.5</v>
      </c>
      <c r="H10" s="75">
        <v>25.5</v>
      </c>
      <c r="I10" s="74">
        <v>27.1</v>
      </c>
      <c r="J10" s="73">
        <v>27.7</v>
      </c>
      <c r="K10" s="73">
        <v>29.7</v>
      </c>
      <c r="L10" s="76">
        <v>16.3</v>
      </c>
      <c r="M10" s="73">
        <v>21.2</v>
      </c>
      <c r="N10" s="80">
        <v>48.3</v>
      </c>
      <c r="O10" s="77">
        <v>28</v>
      </c>
      <c r="P10" s="73">
        <v>28.6</v>
      </c>
      <c r="Q10" s="76">
        <v>13.2</v>
      </c>
      <c r="R10" s="77">
        <v>40.8</v>
      </c>
      <c r="S10" s="75">
        <v>25.2</v>
      </c>
      <c r="T10" s="75">
        <v>22</v>
      </c>
      <c r="U10" s="80">
        <v>12.4</v>
      </c>
      <c r="V10" s="77">
        <v>18.4</v>
      </c>
      <c r="W10" s="79" t="s">
        <v>76</v>
      </c>
      <c r="X10" s="73">
        <v>35.2</v>
      </c>
      <c r="Y10" s="72">
        <v>53.5</v>
      </c>
      <c r="Z10" s="72">
        <v>10.1</v>
      </c>
      <c r="AA10" s="72">
        <v>43.7</v>
      </c>
      <c r="AB10" s="72">
        <v>41.4</v>
      </c>
      <c r="AC10" s="72">
        <v>51.6</v>
      </c>
      <c r="AD10" s="72">
        <v>21.5</v>
      </c>
      <c r="AE10" s="72">
        <v>22.3</v>
      </c>
      <c r="AF10" s="95"/>
    </row>
    <row r="11" spans="1:32" ht="12.75">
      <c r="A11" s="24"/>
      <c r="B11" s="24"/>
      <c r="C11" s="37" t="s">
        <v>9</v>
      </c>
      <c r="D11" s="72">
        <v>30.4</v>
      </c>
      <c r="E11" s="75">
        <v>23.4</v>
      </c>
      <c r="F11" s="75">
        <v>29.7</v>
      </c>
      <c r="G11" s="80">
        <v>28.1</v>
      </c>
      <c r="H11" s="75">
        <v>24.4</v>
      </c>
      <c r="I11" s="74">
        <v>20.4</v>
      </c>
      <c r="J11" s="75">
        <v>26.6</v>
      </c>
      <c r="K11" s="73">
        <v>27.2</v>
      </c>
      <c r="L11" s="76">
        <v>19.1</v>
      </c>
      <c r="M11" s="73">
        <v>19.9</v>
      </c>
      <c r="N11" s="74">
        <v>44.1</v>
      </c>
      <c r="O11" s="77">
        <v>24.8</v>
      </c>
      <c r="P11" s="75">
        <v>26</v>
      </c>
      <c r="Q11" s="81">
        <v>22</v>
      </c>
      <c r="R11" s="78">
        <v>35.7</v>
      </c>
      <c r="S11" s="73">
        <v>25.7</v>
      </c>
      <c r="T11" s="75">
        <v>16.9</v>
      </c>
      <c r="U11" s="74">
        <v>15.8</v>
      </c>
      <c r="V11" s="77">
        <v>14.5</v>
      </c>
      <c r="W11" s="79">
        <v>23.6</v>
      </c>
      <c r="X11" s="75">
        <v>34.7</v>
      </c>
      <c r="Y11" s="72">
        <v>20.2</v>
      </c>
      <c r="Z11" s="72">
        <v>7.4</v>
      </c>
      <c r="AA11" s="72">
        <v>43.1</v>
      </c>
      <c r="AB11" s="72">
        <v>30.9</v>
      </c>
      <c r="AC11" s="72">
        <v>48.9</v>
      </c>
      <c r="AD11" s="72">
        <v>17.9</v>
      </c>
      <c r="AE11" s="72">
        <v>24.7</v>
      </c>
      <c r="AF11" s="72"/>
    </row>
    <row r="12" spans="1:32" ht="12.75">
      <c r="A12" s="24"/>
      <c r="B12" s="24"/>
      <c r="C12" s="37" t="s">
        <v>10</v>
      </c>
      <c r="D12" s="72">
        <v>29.3</v>
      </c>
      <c r="E12" s="73">
        <v>25.6</v>
      </c>
      <c r="F12" s="75">
        <v>31.7</v>
      </c>
      <c r="G12" s="74">
        <v>30.6</v>
      </c>
      <c r="H12" s="75">
        <v>29.1</v>
      </c>
      <c r="I12" s="74">
        <v>21.8</v>
      </c>
      <c r="J12" s="73">
        <v>29.6</v>
      </c>
      <c r="K12" s="75">
        <v>30.6</v>
      </c>
      <c r="L12" s="81">
        <v>20.2</v>
      </c>
      <c r="M12" s="75">
        <v>21</v>
      </c>
      <c r="N12" s="80">
        <v>58.5</v>
      </c>
      <c r="O12" s="96">
        <v>26.2</v>
      </c>
      <c r="P12" s="75">
        <v>29.9</v>
      </c>
      <c r="Q12" s="81">
        <v>21</v>
      </c>
      <c r="R12" s="77">
        <v>36.4</v>
      </c>
      <c r="S12" s="73">
        <v>28.9</v>
      </c>
      <c r="T12" s="75">
        <v>16.7</v>
      </c>
      <c r="U12" s="74">
        <v>15.3</v>
      </c>
      <c r="V12" s="75">
        <v>15</v>
      </c>
      <c r="W12" s="82">
        <v>24.1</v>
      </c>
      <c r="X12" s="75">
        <v>39</v>
      </c>
      <c r="Y12" s="72">
        <v>46.3</v>
      </c>
      <c r="Z12" s="72"/>
      <c r="AA12" s="72">
        <v>41.7</v>
      </c>
      <c r="AB12" s="72">
        <v>37.1</v>
      </c>
      <c r="AC12" s="72">
        <v>47.1</v>
      </c>
      <c r="AD12" s="72">
        <v>20.8</v>
      </c>
      <c r="AE12" s="72">
        <v>20.5</v>
      </c>
      <c r="AF12" s="72"/>
    </row>
    <row r="13" spans="1:32" ht="12.75">
      <c r="A13" s="24"/>
      <c r="B13" s="24"/>
      <c r="C13" s="37" t="s">
        <v>11</v>
      </c>
      <c r="D13" s="97">
        <v>30.1</v>
      </c>
      <c r="E13" s="98">
        <v>24.5</v>
      </c>
      <c r="F13" s="98">
        <v>33.7</v>
      </c>
      <c r="G13" s="99">
        <v>31.6</v>
      </c>
      <c r="H13" s="98">
        <v>28.9</v>
      </c>
      <c r="I13" s="99">
        <v>26</v>
      </c>
      <c r="J13" s="98">
        <v>30.3</v>
      </c>
      <c r="K13" s="98">
        <v>31.5</v>
      </c>
      <c r="L13" s="100">
        <v>22.6</v>
      </c>
      <c r="M13" s="98">
        <v>21.2</v>
      </c>
      <c r="N13" s="99">
        <v>45</v>
      </c>
      <c r="O13" s="101">
        <v>25</v>
      </c>
      <c r="P13" s="98">
        <v>30.2</v>
      </c>
      <c r="Q13" s="100">
        <v>17.7</v>
      </c>
      <c r="R13" s="98">
        <v>28.7</v>
      </c>
      <c r="S13" s="98">
        <v>26.2</v>
      </c>
      <c r="T13" s="98">
        <v>18.2</v>
      </c>
      <c r="U13" s="99">
        <v>16.4</v>
      </c>
      <c r="V13" s="98">
        <v>16.5</v>
      </c>
      <c r="W13" s="102">
        <v>29.6</v>
      </c>
      <c r="X13" s="98">
        <v>37.8</v>
      </c>
      <c r="Y13" s="97"/>
      <c r="Z13" s="97">
        <v>9.5</v>
      </c>
      <c r="AA13" s="97">
        <v>41.8</v>
      </c>
      <c r="AB13" s="97">
        <v>41.3</v>
      </c>
      <c r="AC13" s="97">
        <v>47</v>
      </c>
      <c r="AD13" s="97">
        <v>21.3</v>
      </c>
      <c r="AE13" s="97">
        <v>24</v>
      </c>
      <c r="AF13" s="72"/>
    </row>
    <row r="14" spans="1:32" ht="12.75">
      <c r="A14" s="24"/>
      <c r="B14" s="24"/>
      <c r="C14" s="37" t="s">
        <v>12</v>
      </c>
      <c r="D14" s="72">
        <v>33.5</v>
      </c>
      <c r="E14" s="73">
        <v>30.2</v>
      </c>
      <c r="F14" s="75">
        <v>34.9</v>
      </c>
      <c r="G14" s="80">
        <v>36.3</v>
      </c>
      <c r="H14" s="75">
        <v>36.6</v>
      </c>
      <c r="I14" s="74">
        <v>31.9</v>
      </c>
      <c r="J14" s="73">
        <v>35.5</v>
      </c>
      <c r="K14" s="75">
        <v>40.6</v>
      </c>
      <c r="L14" s="76">
        <v>27</v>
      </c>
      <c r="M14" s="73">
        <v>32.9</v>
      </c>
      <c r="N14" s="80">
        <v>21.7</v>
      </c>
      <c r="O14" s="77">
        <v>29.6</v>
      </c>
      <c r="P14" s="75">
        <v>39.3</v>
      </c>
      <c r="Q14" s="81">
        <v>35.5</v>
      </c>
      <c r="R14" s="77">
        <v>41.5</v>
      </c>
      <c r="S14" s="73">
        <v>36.5</v>
      </c>
      <c r="T14" s="75">
        <v>25.3</v>
      </c>
      <c r="U14" s="74">
        <v>24.7</v>
      </c>
      <c r="V14" s="75">
        <v>22.7</v>
      </c>
      <c r="W14" s="82">
        <v>31.5</v>
      </c>
      <c r="X14" s="75">
        <v>31.9</v>
      </c>
      <c r="Y14" s="72">
        <v>57.4</v>
      </c>
      <c r="Z14" s="72">
        <v>12</v>
      </c>
      <c r="AA14" s="72">
        <v>46.3</v>
      </c>
      <c r="AB14" s="72">
        <v>41.7</v>
      </c>
      <c r="AC14" s="72">
        <v>45.8</v>
      </c>
      <c r="AD14" s="72">
        <v>27.2</v>
      </c>
      <c r="AE14" s="72">
        <v>32.3</v>
      </c>
      <c r="AF14" s="72"/>
    </row>
    <row r="15" spans="1:32" ht="12.75">
      <c r="A15" s="24"/>
      <c r="B15" s="24"/>
      <c r="C15" s="37" t="s">
        <v>13</v>
      </c>
      <c r="D15" s="72">
        <v>32.7</v>
      </c>
      <c r="E15" s="73">
        <v>34.1</v>
      </c>
      <c r="F15" s="75">
        <v>45.7</v>
      </c>
      <c r="G15" s="80">
        <v>42.1</v>
      </c>
      <c r="H15" s="75">
        <v>46.7</v>
      </c>
      <c r="I15" s="74">
        <v>39.3</v>
      </c>
      <c r="J15" s="73">
        <v>45.1</v>
      </c>
      <c r="K15" s="75">
        <v>44.1</v>
      </c>
      <c r="L15" s="81">
        <v>38</v>
      </c>
      <c r="M15" s="75">
        <v>45.1</v>
      </c>
      <c r="N15" s="74">
        <v>61.1</v>
      </c>
      <c r="O15" s="77">
        <v>33.9</v>
      </c>
      <c r="P15" s="73">
        <v>39.9</v>
      </c>
      <c r="Q15" s="76">
        <v>37.1</v>
      </c>
      <c r="R15" s="77">
        <v>44.9</v>
      </c>
      <c r="S15" s="73">
        <v>34.2</v>
      </c>
      <c r="T15" s="75">
        <v>39.7</v>
      </c>
      <c r="U15" s="80">
        <v>32.6</v>
      </c>
      <c r="V15" s="75">
        <v>26.1</v>
      </c>
      <c r="W15" s="82">
        <v>43</v>
      </c>
      <c r="X15" s="73">
        <v>47.7</v>
      </c>
      <c r="Y15" s="72">
        <v>67</v>
      </c>
      <c r="Z15" s="72">
        <v>15.8</v>
      </c>
      <c r="AA15" s="72">
        <v>54.8</v>
      </c>
      <c r="AB15" s="72">
        <v>49.1</v>
      </c>
      <c r="AC15" s="72">
        <v>52.3</v>
      </c>
      <c r="AD15" s="72">
        <v>37.3</v>
      </c>
      <c r="AE15" s="72">
        <v>35.1</v>
      </c>
      <c r="AF15" s="72"/>
    </row>
    <row r="16" spans="1:32" ht="13.5" thickBot="1">
      <c r="A16" s="24"/>
      <c r="B16" s="25"/>
      <c r="C16" s="37" t="s">
        <v>14</v>
      </c>
      <c r="D16" s="72">
        <v>34.1</v>
      </c>
      <c r="E16" s="75">
        <v>30.7</v>
      </c>
      <c r="F16" s="75">
        <v>42.3</v>
      </c>
      <c r="G16" s="74">
        <v>39</v>
      </c>
      <c r="H16" s="75">
        <v>34.7</v>
      </c>
      <c r="I16" s="74" t="s">
        <v>78</v>
      </c>
      <c r="J16" s="75">
        <v>35.6</v>
      </c>
      <c r="K16" s="75">
        <v>38.2</v>
      </c>
      <c r="L16" s="76">
        <v>26.5</v>
      </c>
      <c r="M16" s="73">
        <v>19.7</v>
      </c>
      <c r="N16" s="74">
        <v>55.9</v>
      </c>
      <c r="O16" s="77">
        <v>30.8</v>
      </c>
      <c r="P16" s="75">
        <v>41.1</v>
      </c>
      <c r="Q16" s="81">
        <v>27.4</v>
      </c>
      <c r="R16" s="77">
        <v>40.4</v>
      </c>
      <c r="S16" s="73">
        <v>31.8</v>
      </c>
      <c r="T16" s="75">
        <v>27</v>
      </c>
      <c r="U16" s="74">
        <v>26.7</v>
      </c>
      <c r="V16" s="75">
        <v>24.1</v>
      </c>
      <c r="W16" s="80">
        <v>28.7</v>
      </c>
      <c r="X16" s="75">
        <v>41.3</v>
      </c>
      <c r="Y16" s="72"/>
      <c r="Z16" s="72"/>
      <c r="AA16" s="72">
        <v>42.8</v>
      </c>
      <c r="AB16" s="72">
        <v>48.6</v>
      </c>
      <c r="AC16" s="72">
        <v>65.2</v>
      </c>
      <c r="AD16" s="72">
        <v>16.1</v>
      </c>
      <c r="AE16" s="72">
        <v>16.6</v>
      </c>
      <c r="AF16" s="72"/>
    </row>
    <row r="17" spans="1:32" ht="13.5" thickBot="1">
      <c r="A17" s="25"/>
      <c r="B17" s="34"/>
      <c r="C17" s="38" t="s">
        <v>15</v>
      </c>
      <c r="D17" s="83">
        <v>31.7</v>
      </c>
      <c r="E17" s="84">
        <v>39.6</v>
      </c>
      <c r="F17" s="85">
        <v>33.3</v>
      </c>
      <c r="G17" s="86">
        <v>36.7</v>
      </c>
      <c r="H17" s="87">
        <v>32</v>
      </c>
      <c r="I17" s="88">
        <v>37</v>
      </c>
      <c r="J17" s="87">
        <v>33.4</v>
      </c>
      <c r="K17" s="87">
        <v>29.3</v>
      </c>
      <c r="L17" s="89">
        <v>27.9</v>
      </c>
      <c r="M17" s="87"/>
      <c r="N17" s="86">
        <v>49.1</v>
      </c>
      <c r="O17" s="90">
        <v>29.7</v>
      </c>
      <c r="P17" s="85">
        <v>40.5</v>
      </c>
      <c r="Q17" s="89">
        <v>23.6</v>
      </c>
      <c r="R17" s="90">
        <v>22.2</v>
      </c>
      <c r="S17" s="87">
        <v>22.8</v>
      </c>
      <c r="T17" s="84">
        <v>22.7</v>
      </c>
      <c r="U17" s="86">
        <v>27</v>
      </c>
      <c r="V17" s="87">
        <v>21.5</v>
      </c>
      <c r="W17" s="91">
        <v>36.3</v>
      </c>
      <c r="X17" s="87">
        <v>38</v>
      </c>
      <c r="Y17" s="72"/>
      <c r="Z17" s="72">
        <v>18.8</v>
      </c>
      <c r="AA17" s="72">
        <v>38.2</v>
      </c>
      <c r="AB17" s="72">
        <v>43.1</v>
      </c>
      <c r="AC17" s="72">
        <v>58.4</v>
      </c>
      <c r="AD17" s="72"/>
      <c r="AE17" s="72">
        <v>36.3</v>
      </c>
      <c r="AF17" s="72"/>
    </row>
    <row r="18" spans="3:32" ht="13.5" thickBot="1">
      <c r="C18" s="35" t="s">
        <v>16</v>
      </c>
      <c r="D18" s="103">
        <f aca="true" t="shared" si="0" ref="D18:AF18">AVERAGE(D6:D17)</f>
        <v>33.56</v>
      </c>
      <c r="E18" s="104">
        <f t="shared" si="0"/>
        <v>30.21666666666667</v>
      </c>
      <c r="F18" s="104">
        <f t="shared" si="0"/>
        <v>36.05</v>
      </c>
      <c r="G18" s="105">
        <f t="shared" si="0"/>
        <v>34.46666666666667</v>
      </c>
      <c r="H18" s="104">
        <f t="shared" si="0"/>
        <v>33.21666666666667</v>
      </c>
      <c r="I18" s="105">
        <f t="shared" si="0"/>
        <v>31.61818181818182</v>
      </c>
      <c r="J18" s="104">
        <f t="shared" si="0"/>
        <v>33.91818181818182</v>
      </c>
      <c r="K18" s="104">
        <f t="shared" si="0"/>
        <v>36.074999999999996</v>
      </c>
      <c r="L18" s="105">
        <f t="shared" si="0"/>
        <v>26.625</v>
      </c>
      <c r="M18" s="104">
        <f t="shared" si="0"/>
        <v>27.345454545454547</v>
      </c>
      <c r="N18" s="105">
        <f t="shared" si="0"/>
        <v>49.76666666666667</v>
      </c>
      <c r="O18" s="104">
        <f t="shared" si="0"/>
        <v>30.041666666666668</v>
      </c>
      <c r="P18" s="104">
        <f t="shared" si="0"/>
        <v>35.78333333333334</v>
      </c>
      <c r="Q18" s="105">
        <f t="shared" si="0"/>
        <v>26.516666666666666</v>
      </c>
      <c r="R18" s="104">
        <f t="shared" si="0"/>
        <v>36.941666666666656</v>
      </c>
      <c r="S18" s="104">
        <f t="shared" si="0"/>
        <v>30.663636363636364</v>
      </c>
      <c r="T18" s="104">
        <f t="shared" si="0"/>
        <v>24.941666666666666</v>
      </c>
      <c r="U18" s="105">
        <f t="shared" si="0"/>
        <v>23.241666666666664</v>
      </c>
      <c r="V18" s="104">
        <f t="shared" si="0"/>
        <v>21.633333333333336</v>
      </c>
      <c r="W18" s="105">
        <f t="shared" si="0"/>
        <v>29.73333333333333</v>
      </c>
      <c r="X18" s="104">
        <f t="shared" si="0"/>
        <v>35.824999999999996</v>
      </c>
      <c r="Y18" s="105">
        <f t="shared" si="0"/>
        <v>44.17777777777778</v>
      </c>
      <c r="Z18" s="103">
        <f t="shared" si="0"/>
        <v>13.1</v>
      </c>
      <c r="AA18" s="103">
        <f t="shared" si="0"/>
        <v>44.83333333333334</v>
      </c>
      <c r="AB18" s="103">
        <f t="shared" si="0"/>
        <v>39.13333333333334</v>
      </c>
      <c r="AC18" s="103">
        <f t="shared" si="0"/>
        <v>49.48333333333334</v>
      </c>
      <c r="AD18" s="103">
        <f t="shared" si="0"/>
        <v>24.318181818181824</v>
      </c>
      <c r="AE18" s="103">
        <f t="shared" si="0"/>
        <v>26.408333333333335</v>
      </c>
      <c r="AF18" s="23" t="e">
        <f t="shared" si="0"/>
        <v>#DIV/0!</v>
      </c>
    </row>
    <row r="19" spans="1:51" ht="35.25" thickBot="1">
      <c r="A19" s="15" t="s">
        <v>24</v>
      </c>
      <c r="C19" s="18" t="s">
        <v>17</v>
      </c>
      <c r="D19" s="48">
        <v>40</v>
      </c>
      <c r="E19" s="49">
        <v>40</v>
      </c>
      <c r="F19" s="56">
        <v>40</v>
      </c>
      <c r="G19" s="28">
        <v>40</v>
      </c>
      <c r="H19" s="49">
        <v>40</v>
      </c>
      <c r="I19" s="28">
        <v>40</v>
      </c>
      <c r="J19" s="49">
        <v>40</v>
      </c>
      <c r="K19" s="55">
        <v>40</v>
      </c>
      <c r="L19" s="28">
        <v>40</v>
      </c>
      <c r="M19" s="49">
        <v>40</v>
      </c>
      <c r="N19" s="28">
        <v>40</v>
      </c>
      <c r="O19" s="49">
        <v>40</v>
      </c>
      <c r="P19" s="55">
        <v>40</v>
      </c>
      <c r="Q19" s="28">
        <v>40</v>
      </c>
      <c r="R19" s="49">
        <v>40</v>
      </c>
      <c r="S19" s="49">
        <v>40</v>
      </c>
      <c r="T19" s="49">
        <v>40</v>
      </c>
      <c r="U19" s="28">
        <v>40</v>
      </c>
      <c r="V19" s="49">
        <v>40</v>
      </c>
      <c r="W19" s="28">
        <v>40</v>
      </c>
      <c r="X19" s="49">
        <v>40</v>
      </c>
      <c r="Y19" s="28">
        <v>40</v>
      </c>
      <c r="Z19" s="53">
        <v>40</v>
      </c>
      <c r="AA19" s="53">
        <v>40</v>
      </c>
      <c r="AB19" s="53">
        <v>40</v>
      </c>
      <c r="AC19" s="53">
        <v>40</v>
      </c>
      <c r="AD19" s="53">
        <v>40</v>
      </c>
      <c r="AE19" s="53">
        <v>40</v>
      </c>
      <c r="AF19" s="57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</row>
    <row r="20" spans="3:51" ht="26.25" thickBot="1">
      <c r="C20" s="19" t="s">
        <v>40</v>
      </c>
      <c r="D20" s="51">
        <v>0.73</v>
      </c>
      <c r="E20" s="51">
        <v>0.73</v>
      </c>
      <c r="F20" s="51">
        <v>0.73</v>
      </c>
      <c r="G20" s="51">
        <v>0.73</v>
      </c>
      <c r="H20" s="51">
        <v>0.73</v>
      </c>
      <c r="I20" s="51">
        <v>0.73</v>
      </c>
      <c r="J20" s="51">
        <v>0.73</v>
      </c>
      <c r="K20" s="51">
        <v>0.73</v>
      </c>
      <c r="L20" s="51">
        <v>0.73</v>
      </c>
      <c r="M20" s="51">
        <v>0.73</v>
      </c>
      <c r="N20" s="51">
        <v>0.73</v>
      </c>
      <c r="O20" s="51">
        <v>0.73</v>
      </c>
      <c r="P20" s="51">
        <v>0.73</v>
      </c>
      <c r="Q20" s="51">
        <v>0.73</v>
      </c>
      <c r="R20" s="51">
        <v>0.73</v>
      </c>
      <c r="S20" s="51">
        <v>0.73</v>
      </c>
      <c r="T20" s="51">
        <v>0.73</v>
      </c>
      <c r="U20" s="51">
        <v>0.73</v>
      </c>
      <c r="V20" s="51">
        <v>0.73</v>
      </c>
      <c r="W20" s="51">
        <v>0.73</v>
      </c>
      <c r="X20" s="51">
        <v>0.73</v>
      </c>
      <c r="Y20" s="51">
        <v>0.73</v>
      </c>
      <c r="Z20" s="51">
        <v>0.73</v>
      </c>
      <c r="AA20" s="51">
        <v>0.73</v>
      </c>
      <c r="AB20" s="51">
        <v>0.73</v>
      </c>
      <c r="AC20" s="51">
        <v>0.73</v>
      </c>
      <c r="AD20" s="51">
        <v>0.73</v>
      </c>
      <c r="AE20" s="51">
        <v>0.73</v>
      </c>
      <c r="AF20" s="58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</row>
    <row r="21" spans="3:51" s="8" customFormat="1" ht="42" customHeight="1" thickBot="1">
      <c r="C21" s="20" t="s">
        <v>18</v>
      </c>
      <c r="D21" s="50">
        <f>D18*D20</f>
        <v>24.498800000000003</v>
      </c>
      <c r="E21" s="50">
        <f aca="true" t="shared" si="1" ref="E21:Y21">E18*E20</f>
        <v>22.05816666666667</v>
      </c>
      <c r="F21" s="50">
        <f t="shared" si="1"/>
        <v>26.316499999999998</v>
      </c>
      <c r="G21" s="50">
        <f t="shared" si="1"/>
        <v>25.160666666666668</v>
      </c>
      <c r="H21" s="50">
        <f t="shared" si="1"/>
        <v>24.248166666666666</v>
      </c>
      <c r="I21" s="50">
        <f t="shared" si="1"/>
        <v>23.08127272727273</v>
      </c>
      <c r="J21" s="50">
        <f t="shared" si="1"/>
        <v>24.760272727272728</v>
      </c>
      <c r="K21" s="50">
        <f t="shared" si="1"/>
        <v>26.334749999999996</v>
      </c>
      <c r="L21" s="50">
        <f t="shared" si="1"/>
        <v>19.43625</v>
      </c>
      <c r="M21" s="50">
        <f t="shared" si="1"/>
        <v>19.96218181818182</v>
      </c>
      <c r="N21" s="50">
        <f t="shared" si="1"/>
        <v>36.32966666666667</v>
      </c>
      <c r="O21" s="50">
        <f t="shared" si="1"/>
        <v>21.930416666666666</v>
      </c>
      <c r="P21" s="50">
        <f t="shared" si="1"/>
        <v>26.121833333333335</v>
      </c>
      <c r="Q21" s="50">
        <f t="shared" si="1"/>
        <v>19.357166666666664</v>
      </c>
      <c r="R21" s="50">
        <f t="shared" si="1"/>
        <v>26.967416666666658</v>
      </c>
      <c r="S21" s="50">
        <f t="shared" si="1"/>
        <v>22.384454545454545</v>
      </c>
      <c r="T21" s="50">
        <f t="shared" si="1"/>
        <v>18.207416666666667</v>
      </c>
      <c r="U21" s="50">
        <f t="shared" si="1"/>
        <v>16.966416666666664</v>
      </c>
      <c r="V21" s="50">
        <f t="shared" si="1"/>
        <v>15.792333333333335</v>
      </c>
      <c r="W21" s="50">
        <f t="shared" si="1"/>
        <v>21.705333333333332</v>
      </c>
      <c r="X21" s="50">
        <f t="shared" si="1"/>
        <v>26.152249999999995</v>
      </c>
      <c r="Y21" s="50">
        <f t="shared" si="1"/>
        <v>32.24977777777778</v>
      </c>
      <c r="Z21" s="50">
        <f aca="true" t="shared" si="2" ref="Z21:AE21">Z18*Z20</f>
        <v>9.562999999999999</v>
      </c>
      <c r="AA21" s="50">
        <f t="shared" si="2"/>
        <v>32.72833333333334</v>
      </c>
      <c r="AB21" s="50">
        <f t="shared" si="2"/>
        <v>28.567333333333337</v>
      </c>
      <c r="AC21" s="50">
        <f t="shared" si="2"/>
        <v>36.12283333333334</v>
      </c>
      <c r="AD21" s="50">
        <f t="shared" si="2"/>
        <v>17.752272727272732</v>
      </c>
      <c r="AE21" s="50">
        <f t="shared" si="2"/>
        <v>19.278083333333335</v>
      </c>
      <c r="AF21" s="59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</row>
    <row r="22" spans="3:68" ht="12.75">
      <c r="C22" t="s">
        <v>79</v>
      </c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</row>
    <row r="23" ht="12.75">
      <c r="C23" t="s">
        <v>41</v>
      </c>
    </row>
    <row r="24" spans="3:4" ht="12.75">
      <c r="C24" s="9"/>
      <c r="D24" t="s">
        <v>19</v>
      </c>
    </row>
    <row r="25" spans="3:4" ht="12.75">
      <c r="C25" s="10"/>
      <c r="D25" t="s">
        <v>20</v>
      </c>
    </row>
    <row r="26" spans="3:4" ht="12.75">
      <c r="C26" s="11"/>
      <c r="D26" t="s">
        <v>21</v>
      </c>
    </row>
    <row r="29" ht="12.75" hidden="1"/>
    <row r="30" ht="12.75" hidden="1">
      <c r="C30" s="12"/>
    </row>
    <row r="31" ht="12.75" hidden="1"/>
    <row r="32" ht="12.75" hidden="1"/>
    <row r="33" ht="12.75" hidden="1"/>
    <row r="34" ht="12.75">
      <c r="C34" s="21"/>
    </row>
    <row r="35" ht="12.75">
      <c r="C35" s="21"/>
    </row>
    <row r="36" spans="3:4" ht="12.75">
      <c r="C36" s="22"/>
      <c r="D36" s="14"/>
    </row>
    <row r="37" spans="2:13" ht="12.75">
      <c r="B37" s="68"/>
      <c r="C37" s="69"/>
      <c r="D37" s="70"/>
      <c r="E37" s="68"/>
      <c r="F37" s="69"/>
      <c r="G37" s="70"/>
      <c r="H37" s="68"/>
      <c r="I37" s="69"/>
      <c r="J37" s="70"/>
      <c r="K37" s="68"/>
      <c r="L37" s="69"/>
      <c r="M37" s="70"/>
    </row>
    <row r="38" ht="12.75">
      <c r="D38" s="65"/>
    </row>
    <row r="39" spans="4:12" ht="12.75">
      <c r="D39" s="65"/>
      <c r="J39" s="31"/>
      <c r="K39" s="31"/>
      <c r="L39" s="31"/>
    </row>
    <row r="40" spans="4:12" ht="12.75">
      <c r="D40" s="65"/>
      <c r="J40" s="31"/>
      <c r="K40" s="32"/>
      <c r="L40" s="31"/>
    </row>
    <row r="41" spans="4:12" ht="12.75">
      <c r="D41" s="65"/>
      <c r="J41" s="31"/>
      <c r="K41" s="32"/>
      <c r="L41" s="31"/>
    </row>
    <row r="42" spans="4:12" ht="12.75">
      <c r="D42" s="65"/>
      <c r="J42" s="31"/>
      <c r="K42" s="26"/>
      <c r="L42" s="31"/>
    </row>
    <row r="43" spans="4:12" ht="12.75">
      <c r="D43" s="65"/>
      <c r="J43" s="31"/>
      <c r="K43" s="27"/>
      <c r="L43" s="31"/>
    </row>
    <row r="44" spans="4:12" ht="12.75">
      <c r="D44" s="65"/>
      <c r="J44" s="31"/>
      <c r="K44" s="27"/>
      <c r="L44" s="31"/>
    </row>
    <row r="45" spans="4:12" ht="12.75">
      <c r="D45" s="65"/>
      <c r="J45" s="31"/>
      <c r="K45" s="27"/>
      <c r="L45" s="31"/>
    </row>
    <row r="46" spans="4:12" ht="12.75">
      <c r="D46" s="65"/>
      <c r="J46" s="31"/>
      <c r="K46" s="28"/>
      <c r="L46" s="31"/>
    </row>
    <row r="47" spans="4:12" ht="12.75">
      <c r="D47" s="66"/>
      <c r="J47" s="31"/>
      <c r="K47" s="28"/>
      <c r="L47" s="31"/>
    </row>
    <row r="48" spans="4:12" ht="12.75">
      <c r="D48" s="67"/>
      <c r="J48" s="31"/>
      <c r="K48" s="27"/>
      <c r="L48" s="31"/>
    </row>
    <row r="49" spans="4:12" ht="12.75">
      <c r="D49" s="67"/>
      <c r="J49" s="31"/>
      <c r="K49" s="28"/>
      <c r="L49" s="31"/>
    </row>
    <row r="50" spans="4:12" ht="12.75">
      <c r="D50" s="67"/>
      <c r="J50" s="31"/>
      <c r="K50" s="28"/>
      <c r="L50" s="31"/>
    </row>
    <row r="51" spans="4:12" ht="12.75">
      <c r="D51" s="67"/>
      <c r="J51" s="31"/>
      <c r="K51" s="28"/>
      <c r="L51" s="31"/>
    </row>
    <row r="52" spans="4:12" ht="12.75">
      <c r="D52" s="67"/>
      <c r="J52" s="31"/>
      <c r="K52" s="28"/>
      <c r="L52" s="31"/>
    </row>
    <row r="53" spans="4:12" ht="12.75">
      <c r="D53" s="67"/>
      <c r="J53" s="31"/>
      <c r="K53" s="28"/>
      <c r="L53" s="31"/>
    </row>
    <row r="54" spans="4:12" ht="12.75">
      <c r="D54" s="67"/>
      <c r="J54" s="31"/>
      <c r="K54" s="28"/>
      <c r="L54" s="31"/>
    </row>
    <row r="55" spans="4:12" ht="12.75">
      <c r="D55" s="67"/>
      <c r="J55" s="31"/>
      <c r="K55" s="29"/>
      <c r="L55" s="31"/>
    </row>
    <row r="56" spans="4:12" ht="12.75">
      <c r="D56" s="67"/>
      <c r="J56" s="31"/>
      <c r="K56" s="28"/>
      <c r="L56" s="31"/>
    </row>
    <row r="57" spans="4:12" ht="12.75">
      <c r="D57" s="67"/>
      <c r="J57" s="31"/>
      <c r="K57" s="30"/>
      <c r="L57" s="31"/>
    </row>
    <row r="58" spans="4:12" ht="12.75">
      <c r="D58" s="67"/>
      <c r="J58" s="31"/>
      <c r="K58" s="29"/>
      <c r="L58" s="31"/>
    </row>
    <row r="59" spans="4:12" ht="12.75">
      <c r="D59" s="67"/>
      <c r="J59" s="31"/>
      <c r="K59" s="31"/>
      <c r="L59" s="31"/>
    </row>
    <row r="60" ht="12.75">
      <c r="D60" s="66"/>
    </row>
    <row r="71" spans="9:33" ht="12.75">
      <c r="I71" s="65"/>
      <c r="J71" s="65"/>
      <c r="K71" s="65"/>
      <c r="L71" s="65"/>
      <c r="M71" s="65"/>
      <c r="N71" s="65"/>
      <c r="O71" s="65"/>
      <c r="P71" s="65"/>
      <c r="Q71" s="65"/>
      <c r="R71" s="66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6"/>
    </row>
    <row r="77" spans="10:32" ht="12.75"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</row>
    <row r="78" spans="10:32" ht="12.75">
      <c r="J78" s="31"/>
      <c r="K78" s="32"/>
      <c r="L78" s="32"/>
      <c r="M78" s="26"/>
      <c r="N78" s="27"/>
      <c r="O78" s="27"/>
      <c r="P78" s="27"/>
      <c r="Q78" s="28"/>
      <c r="R78" s="28"/>
      <c r="S78" s="27"/>
      <c r="T78" s="28"/>
      <c r="U78" s="28"/>
      <c r="V78" s="28"/>
      <c r="W78" s="28"/>
      <c r="X78" s="28"/>
      <c r="Y78" s="28"/>
      <c r="Z78" s="29"/>
      <c r="AA78" s="28"/>
      <c r="AB78" s="30"/>
      <c r="AC78" s="29"/>
      <c r="AD78" s="29"/>
      <c r="AE78" s="29"/>
      <c r="AF78" s="31"/>
    </row>
    <row r="79" spans="10:32" ht="12.75"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</row>
  </sheetData>
  <sheetProtection/>
  <conditionalFormatting sqref="K58:N58 K55:N55 D18:AF18 D21:AE21">
    <cfRule type="cellIs" priority="3" dxfId="1" operator="between" stopIfTrue="1">
      <formula>36</formula>
      <formula>39.99999999</formula>
    </cfRule>
    <cfRule type="cellIs" priority="4" dxfId="0" operator="greaterThanOrEqual" stopIfTrue="1">
      <formula>40</formula>
    </cfRule>
  </conditionalFormatting>
  <conditionalFormatting sqref="AC78:AE80 Z78:Z80">
    <cfRule type="cellIs" priority="1" dxfId="1" operator="between" stopIfTrue="1">
      <formula>36</formula>
      <formula>39.99999999</formula>
    </cfRule>
    <cfRule type="cellIs" priority="2" dxfId="0" operator="greaterThanOrEqual" stopIfTrue="1">
      <formula>40</formula>
    </cfRule>
  </conditionalFormatting>
  <printOptions/>
  <pageMargins left="0.75" right="0.75" top="1" bottom="1" header="0.5" footer="0.5"/>
  <pageSetup fitToHeight="1" fitToWidth="1" horizontalDpi="600" verticalDpi="600" orientation="landscape" paperSize="8" scale="3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Flitney</dc:creator>
  <cp:keywords/>
  <dc:description/>
  <cp:lastModifiedBy>Matthew Barnes</cp:lastModifiedBy>
  <cp:lastPrinted>2012-04-24T15:08:16Z</cp:lastPrinted>
  <dcterms:created xsi:type="dcterms:W3CDTF">2007-02-27T16:18:09Z</dcterms:created>
  <dcterms:modified xsi:type="dcterms:W3CDTF">2016-01-27T15:18:43Z</dcterms:modified>
  <cp:category/>
  <cp:version/>
  <cp:contentType/>
  <cp:contentStatus/>
</cp:coreProperties>
</file>